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K:\acb Teams\Reporting\Meldewesen\01 regulatorische Meldungen\VAG-Reporting\"/>
    </mc:Choice>
  </mc:AlternateContent>
  <bookViews>
    <workbookView xWindow="-120" yWindow="-120" windowWidth="29040" windowHeight="15840"/>
  </bookViews>
  <sheets>
    <sheet name="BVI-Datenblatt" sheetId="1" r:id="rId1"/>
    <sheet name="BVI-Schuldnerliste" sheetId="2" r:id="rId2"/>
  </sheets>
  <definedNames>
    <definedName name="Datenblatt">'BVI-Datenblatt'!$C$2:$D$54,'BVI-Datenblatt'!$E$22</definedName>
    <definedName name="Schuldnerliste">'BVI-Schuldnerliste'!$B$2:$L$20</definedName>
    <definedName name="_xlnm._FilterDatabase" localSheetId="0" hidden="1">'BVI-Datenblatt'!$A$1:$E$1</definedName>
  </definedNames>
  <calcPr/>
</workbook>
</file>

<file path=xl/calcChain.xml><?xml version="1.0" encoding="utf-8"?>
<calcChain xmlns="http://schemas.openxmlformats.org/spreadsheetml/2006/main">
  <c i="2" l="1" r="D20"/>
  <c r="D19"/>
  <c r="D18"/>
  <c r="D17"/>
  <c r="D16"/>
  <c r="D15"/>
  <c r="D14"/>
  <c r="D13"/>
  <c r="D12"/>
  <c r="D11"/>
  <c i="1" r="D56"/>
  <c r="E56"/>
  <c r="D55"/>
  <c r="E54"/>
  <c r="E53"/>
  <c r="E52"/>
  <c r="E51"/>
  <c r="E50"/>
  <c r="E49"/>
  <c r="E48"/>
  <c r="E47"/>
  <c r="E45"/>
  <c r="E43"/>
  <c r="E41"/>
  <c r="E39"/>
  <c r="E37"/>
  <c r="E36"/>
  <c r="E35"/>
  <c r="E34"/>
  <c r="E33"/>
  <c r="E32"/>
  <c r="E31"/>
  <c r="E30"/>
  <c r="E29"/>
  <c r="E28"/>
  <c r="E27"/>
  <c r="E26"/>
  <c r="E25"/>
</calcChain>
</file>

<file path=xl/comments1.xml><?xml version="1.0" encoding="utf-8"?>
<comments xmlns="http://schemas.openxmlformats.org/spreadsheetml/2006/main">
  <authors>
    <author>Felix Ertl</author>
  </authors>
  <commentList>
    <comment ref="D1" authorId="0">
      <text>
        <r>
          <rPr>
            <rFont val="Segoe UI"/>
            <color indexed="81"/>
            <sz val="9"/>
            <scheme val="none"/>
          </rPr>
          <t>Zur besseren CSV-Verarbeitung wird das Wort Prozent ausgeschrieben. _x000A_</t>
        </r>
      </text>
    </comment>
    <comment ref="C4" authorId="0">
      <text>
        <r>
          <rPr>
            <rFont val="Segoe UI"/>
            <color indexed="81"/>
            <sz val="9"/>
            <scheme val="none"/>
          </rPr>
          <t>Format Zahl anstatt Text_x000A_</t>
        </r>
      </text>
    </comment>
    <comment ref="C5" authorId="0">
      <text>
        <r>
          <rPr>
            <rFont val="Segoe UI"/>
            <color indexed="81"/>
            <sz val="9"/>
            <scheme val="none"/>
          </rPr>
          <t>Format Zahl anstatt Text_x000A_</t>
        </r>
      </text>
    </comment>
    <comment ref="C9" authorId="0">
      <text>
        <r>
          <rPr>
            <rFont val="Segoe UI"/>
            <color indexed="81"/>
            <sz val="9"/>
            <scheme val="none"/>
          </rPr>
          <t>_x000A_Inländisches Investmentvermögen=1_x000A_EU-Investmentvermögen=2</t>
        </r>
      </text>
    </comment>
    <comment ref="C10" authorId="0">
      <text>
        <r>
          <rPr>
            <rFont val="Segoe UI"/>
            <color indexed="81"/>
            <sz val="9"/>
            <scheme val="none"/>
          </rPr>
          <t>OGAW=1_x000A_AIF (Spezialfonds etc)=2_x000A__x000A_</t>
        </r>
      </text>
    </comment>
    <comment ref="C11" authorId="0">
      <text>
        <r>
          <rPr>
            <rFont val="Segoe UI"/>
            <color indexed="81"/>
            <sz val="9"/>
            <scheme val="none"/>
          </rPr>
          <t>1=ja_x000A_0=nein_x000A_</t>
        </r>
      </text>
    </comment>
    <comment ref="C19" authorId="0">
      <text>
        <r>
          <rPr>
            <rFont val="Segoe UI"/>
            <color indexed="81"/>
            <sz val="9"/>
            <scheme val="none"/>
          </rPr>
          <t>_x000A_1=ja_x000A_0=nein</t>
        </r>
      </text>
    </comment>
    <comment ref="E2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6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7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8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29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0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1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2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3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4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6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7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39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1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3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7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8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49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0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1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2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3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4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5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E55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56" authorId="0">
      <text>
        <r>
          <rPr>
            <rFont val="Segoe UI"/>
            <color indexed="81"/>
            <sz val="9"/>
            <scheme val="none"/>
          </rPr>
          <t>Formel hinterlegt._x000A_</t>
        </r>
      </text>
    </comment>
  </commentList>
</comments>
</file>

<file path=xl/comments2.xml><?xml version="1.0" encoding="utf-8"?>
<comments xmlns="http://schemas.openxmlformats.org/spreadsheetml/2006/main">
  <authors>
    <author>Felix Ertl</author>
    <author>Grommes, Isabell</author>
  </authors>
  <commentList>
    <comment ref="C4" authorId="0">
      <text>
        <r>
          <rPr>
            <rFont val="Segoe UI"/>
            <color indexed="81"/>
            <sz val="9"/>
            <scheme val="none"/>
          </rPr>
          <t>Format Zahl anstatt Text</t>
        </r>
      </text>
    </comment>
    <comment ref="C5" authorId="0">
      <text>
        <r>
          <rPr>
            <rFont val="Segoe UI"/>
            <color indexed="81"/>
            <sz val="9"/>
            <scheme val="none"/>
          </rPr>
          <t>Format Zahl anstatt Text</t>
        </r>
      </text>
    </comment>
    <comment ref="D11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2" authorId="1">
      <text>
        <r>
          <rPr>
            <rFont val="Segoe UI"/>
            <color indexed="81"/>
            <sz val="9"/>
            <scheme val="none"/>
          </rPr>
          <t xml:space="preserve">Formel hinterlegt. </t>
        </r>
      </text>
    </comment>
    <comment ref="D13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4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5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6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7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18" authorId="1">
      <text>
        <r>
          <rPr>
            <rFont val="Segoe UI"/>
            <color indexed="81"/>
            <sz val="9"/>
            <scheme val="none"/>
          </rPr>
          <t>Formel hinterlegt</t>
        </r>
        <r>
          <rPr>
            <rFont val="Segoe UI"/>
            <b val="1"/>
            <color indexed="81"/>
            <sz val="9"/>
            <scheme val="none"/>
          </rPr>
          <t>.</t>
        </r>
        <r>
          <rPr>
            <rFont val="Segoe UI"/>
            <color indexed="81"/>
            <sz val="9"/>
            <scheme val="none"/>
          </rPr>
          <t>_x000A_</t>
        </r>
      </text>
    </comment>
    <comment ref="D19" authorId="1">
      <text>
        <r>
          <rPr>
            <rFont val="Segoe UI"/>
            <color indexed="81"/>
            <sz val="9"/>
            <scheme val="none"/>
          </rPr>
          <t>Formel hinterlegt._x000A_</t>
        </r>
      </text>
    </comment>
    <comment ref="D20" authorId="1">
      <text>
        <r>
          <rPr>
            <rFont val="Segoe UI"/>
            <color indexed="81"/>
            <sz val="9"/>
            <scheme val="none"/>
          </rPr>
          <t>Formel hinterlegt.</t>
        </r>
        <r>
          <rPr>
            <rFont val="Segoe UI"/>
            <b val="1"/>
            <color indexed="81"/>
            <sz val="9"/>
            <scheme val="none"/>
          </rPr>
          <t xml:space="preserve"> </t>
        </r>
        <r>
          <rPr>
            <rFont val="Segoe UI"/>
            <color indexed="81"/>
            <sz val="9"/>
            <scheme val="none"/>
          </rPr>
          <t>_x000A_</t>
        </r>
      </text>
    </comment>
  </commentList>
</comments>
</file>

<file path=xl/sharedStrings.xml><?xml version="1.0" encoding="utf-8"?>
<sst xmlns="http://schemas.openxmlformats.org/spreadsheetml/2006/main">
  <si>
    <t xml:space="preserve">01_Zeile </t>
  </si>
  <si>
    <t>02_Bezeichnung</t>
  </si>
  <si>
    <t xml:space="preserve">03_Textangabe </t>
  </si>
  <si>
    <t>04_prozent vom Wert der Anteilsklasse</t>
  </si>
  <si>
    <t>05_Zeitwert</t>
  </si>
  <si>
    <t>Berichtsstichtag</t>
  </si>
  <si>
    <t>31.12.2022</t>
  </si>
  <si>
    <t>0a</t>
  </si>
  <si>
    <t>Name des Fonds/der Anteilsklasse</t>
  </si>
  <si>
    <t>SEB ImmoPortfolio Target Return Fund</t>
  </si>
  <si>
    <t>Anzahl der Anteile</t>
  </si>
  <si>
    <t>Buchwert eines Anteils</t>
  </si>
  <si>
    <t>Identifier (ISIN)</t>
  </si>
  <si>
    <t>DE0009802314</t>
  </si>
  <si>
    <t>Name der Verwaltungsgesellschaft</t>
  </si>
  <si>
    <t>Savills Fund Management GmbH</t>
  </si>
  <si>
    <t>Sitz der Verwaltungsgesellschaft</t>
  </si>
  <si>
    <t>Lilienthalallee 36, 80939 München</t>
  </si>
  <si>
    <t>Inländisches Investmentvermögen oder EU-Investmentvermögen</t>
  </si>
  <si>
    <t>OGAW oder Spezialfonds</t>
  </si>
  <si>
    <t>Börsennotierung? Ja / Nein</t>
  </si>
  <si>
    <t>Rückgabefrist der Fondsanteile</t>
  </si>
  <si>
    <t>Nach Vereinbarung</t>
  </si>
  <si>
    <t>Marktrisikopotential</t>
  </si>
  <si>
    <t>Index / Benchmark I</t>
  </si>
  <si>
    <t>Index / Benchmark II, ggf. andere Maßgabe</t>
  </si>
  <si>
    <t>Nr. der AnlV</t>
  </si>
  <si>
    <t>14c</t>
  </si>
  <si>
    <t>Ersterwerb? Ja / Nein</t>
  </si>
  <si>
    <t>Wenn „Ja“ Erwerbsdatum</t>
  </si>
  <si>
    <t>Ist die Anlage transparent? Ja / Nein</t>
  </si>
  <si>
    <t>Bestand des Vorjahres</t>
  </si>
  <si>
    <t>Aktueller Bestand</t>
  </si>
  <si>
    <t>Anteilswert</t>
  </si>
  <si>
    <t>19a</t>
  </si>
  <si>
    <t>Währung des Fonds/der Anteilscheinklasse</t>
  </si>
  <si>
    <t>EUR</t>
  </si>
  <si>
    <t xml:space="preserve">19b </t>
  </si>
  <si>
    <t>Anteil der Fremdwährung (Zeitwert)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</si>
  <si>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</si>
  <si>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</si>
  <si>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</si>
  <si>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</t>
  </si>
  <si>
    <t>Anteil an REITs</t>
  </si>
  <si>
    <t>Anteil an Immobilienfonds (Nr. 14 Bst. c)</t>
  </si>
  <si>
    <t>Anteil der Schuldverschreibungen nach Nr. 6, 7 Bst. a, b, c und 8</t>
  </si>
  <si>
    <t>27*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</si>
  <si>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der Schuldverschreibungen nach Nr. 7 Bst. c</t>
    </r>
  </si>
  <si>
    <t>28*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</si>
  <si>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der Schuldverschreibungen nach Nr. 8</t>
    </r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</si>
  <si>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</si>
  <si>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</si>
  <si>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</si>
  <si>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32*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</si>
  <si>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Investment-Grade I (AAA bis A-)</t>
    </r>
  </si>
  <si>
    <t>32a*</t>
  </si>
  <si>
    <t>davon bezogen auf Schuldverschreibungen gem. Zeile 26</t>
  </si>
  <si>
    <t>33*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</si>
  <si>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Investment-Grade II (BBB+ bis BBB-)</t>
    </r>
  </si>
  <si>
    <t>33a*</t>
  </si>
  <si>
    <t>34*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</si>
  <si>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Speculative-Grade (BB+ bis B-)</t>
    </r>
  </si>
  <si>
    <t>34a*</t>
  </si>
  <si>
    <t>35*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</si>
  <si>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Default Risk / Default (CCC bis D)</t>
    </r>
  </si>
  <si>
    <t>35a*</t>
  </si>
  <si>
    <t>36*</t>
  </si>
  <si>
    <r>
      <rPr>
        <rFont val="Arial"/>
        <color indexed="10"/>
        <sz val="10"/>
        <scheme val="none"/>
      </rPr>
      <t>Bonität der Anlagen:</t>
    </r>
    <r>
      <rPr>
        <rFont val="Arial"/>
        <sz val="10"/>
        <scheme val="none"/>
      </rPr>
      <t xml:space="preserve"> Ohne Bonitätseinschätzung</t>
    </r>
  </si>
  <si>
    <t>36a*</t>
  </si>
  <si>
    <t>37*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</si>
  <si>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bail-in-fähiger Schuldtitel</t>
    </r>
  </si>
  <si>
    <t>Anteil an ABS, CLN u.ä. nach Nr. 10</t>
  </si>
  <si>
    <t>39*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</si>
  <si>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an ABS, CLN u.ä. unterhalb Investment-Grade</t>
    </r>
  </si>
  <si>
    <t>Anteil der verbleibenden, nicht in Zeile 20–26, 29-31 oder 38
zuzuordnenden Vermögenswerte = Restwert</t>
  </si>
  <si>
    <t>41*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</si>
  <si>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an offenen Zielfonds, die die Anforderungen nach Nr. 17 erfüllen</t>
    </r>
  </si>
  <si>
    <t>42*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</si>
  <si>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Anteil an Hedgefonds- oder an Rohstoffrisiken gebundene Anlagen</t>
    </r>
  </si>
  <si>
    <t>43*</t>
  </si>
  <si>
    <r>
      <rPr>
        <rFont val="Arial"/>
        <color indexed="10"/>
        <sz val="10"/>
        <scheme val="none"/>
      </rPr>
      <t>davon:</t>
    </r>
    <r>
      <rPr>
        <rFont val="Arial"/>
        <sz val="10"/>
        <scheme val="none"/>
      </rPr>
      <t xml:space="preserve"> Derivate</t>
    </r>
  </si>
  <si>
    <t>Anteil an nicht transparenten Fonds</t>
  </si>
  <si>
    <t>45a</t>
  </si>
  <si>
    <t>Summe der Anteile</t>
  </si>
  <si>
    <t>45b</t>
  </si>
  <si>
    <r>
      <rPr>
        <rFont val="Arial"/>
        <color indexed="10"/>
        <sz val="10"/>
        <scheme val="none"/>
      </rPr>
      <t>Übersteigendes</t>
    </r>
    <r>
      <rPr>
        <rFont val="Arial"/>
        <sz val="10"/>
        <scheme val="none"/>
      </rPr>
      <t xml:space="preserve"> Marktrisikopotential 
= Zeile 10 abzüglich 100%</t>
    </r>
  </si>
  <si>
    <t>02_Bezeichnung/Name des Ausstellers (Schuldners) mit Ausnahme derjenigen i.S.v. § 2 Abs. 1 Nr. 15-17 AnIV</t>
  </si>
  <si>
    <t>04_Zeitwert</t>
  </si>
  <si>
    <t>05_LEI des Ausstellers (Schuldners)</t>
  </si>
  <si>
    <t>06_WM-Nummer des Ausstellers (Schuldners)</t>
  </si>
  <si>
    <t>07_sonstiger Identifier des Ausstellers (Schuldners)</t>
  </si>
  <si>
    <t>08_Summe je Aussteller (prozent vom Wert des Fonds/Anteilsklasse)</t>
  </si>
  <si>
    <t xml:space="preserve"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</si>
  <si>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 xml:space="preserve"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</si>
  <si>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rFont val="Arial"/>
        <b val="1"/>
        <color rgb="FFFF0000"/>
        <sz val="10"/>
        <scheme val="none"/>
      </rPr>
      <t xml:space="preserve"> </t>
    </r>
    <r>
      <rPr>
        <rFont val="Arial"/>
        <b val="1"/>
        <sz val="10"/>
        <scheme val="none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</si>
  <si>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</si>
  <si>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a</t>
  </si>
  <si>
    <t></t>
  </si>
  <si>
    <t>b</t>
  </si>
  <si>
    <t>c</t>
  </si>
  <si>
    <t>d</t>
  </si>
  <si>
    <t>e</t>
  </si>
  <si>
    <t>f</t>
  </si>
  <si>
    <t>g</t>
  </si>
  <si>
    <t>h</t>
  </si>
  <si>
    <t>i</t>
  </si>
  <si>
    <t xml:space="preserve">Währung </t>
  </si>
  <si>
    <t>CACEIS Bank S.A., Germany Branch</t>
  </si>
  <si>
    <t>96950023SCR9X9F3L662</t>
  </si>
  <si>
    <t>705683</t>
  </si>
  <si>
    <t>FMBKDEMMXXX</t>
  </si>
  <si>
    <t>SEB AG, FFM</t>
  </si>
  <si>
    <t>P0T131ELWMYGYC1G4O52</t>
  </si>
  <si>
    <t>859768</t>
  </si>
  <si>
    <t>ESSEDEFFXXX</t>
  </si>
  <si>
    <t>Societe Generale S.A.</t>
  </si>
  <si>
    <t>O2RNE8IBXP4R0TD8PU41</t>
  </si>
  <si>
    <t>873403</t>
  </si>
  <si>
    <t>SOGEDEFFXXX</t>
  </si>
  <si>
    <t>Commerzbank AG</t>
  </si>
  <si>
    <t>851WYGNLUQLFZBSYGB56</t>
  </si>
  <si>
    <t>803200</t>
  </si>
  <si>
    <t>COBADEFFXXX</t>
  </si>
  <si>
    <t>mBank Spólka Akcyjna</t>
  </si>
  <si>
    <t>259400DZXF7UJKK2AY35</t>
  </si>
  <si>
    <t>884537</t>
  </si>
  <si>
    <t>BREXPLPWXXX</t>
  </si>
</sst>
</file>

<file path=xl/styles.xml><?xml version="1.0" encoding="utf-8"?>
<styleSheet xmlns="http://schemas.openxmlformats.org/spreadsheetml/2006/main">
  <numFmts count="1">
    <numFmt numFmtId="164" formatCode="0.000000;[Red]0.000000"/>
  </numFmts>
  <fonts count="10">
    <font>
      <sz val="10"/>
      <name val="Arial"/>
      <family val="2"/>
    </font>
    <font>
      <b/>
      <sz val="10"/>
      <name val="Arial"/>
    </font>
    <font>
      <sz val="10"/>
      <color rgb="FFFF0000"/>
      <name val="Arial"/>
    </font>
    <font>
      <sz val="10"/>
      <color rgb="FF000000"/>
      <name val="Arial"/>
    </font>
    <font>
      <i/>
      <sz val="10"/>
      <color indexed="10"/>
      <name val="Arial"/>
    </font>
    <font>
      <i/>
      <sz val="10"/>
      <color rgb="FFFF0000"/>
      <name val="Arial"/>
    </font>
    <font>
      <sz val="10"/>
      <color indexed="10"/>
      <name val="Arial"/>
    </font>
    <font>
      <b/>
      <sz val="10"/>
      <color rgb="FFFF0000"/>
      <name val="Arial"/>
    </font>
    <font>
      <sz val="9"/>
      <color indexed="81"/>
      <name val="Segoe UI"/>
    </font>
    <font>
      <b/>
      <sz val="9"/>
      <color indexed="81"/>
      <name val="Segoe U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</fills>
  <borders count="3">
    <border/>
    <border>
      <left style="thin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</borders>
  <cellStyleXfs count="2">
    <xf numFmtId="0" fontId="0" fillId="0" borderId="0"/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14" fontId="0" fillId="4" borderId="2" xfId="0" applyNumberFormat="1" applyFont="1" applyFill="1" applyBorder="1"/>
    <xf numFmtId="2" fontId="0" fillId="3" borderId="2" xfId="0" applyNumberFormat="1" applyFont="1" applyFill="1" applyBorder="1"/>
    <xf numFmtId="0" fontId="0" fillId="3" borderId="2" xfId="0" applyFont="1" applyFill="1" applyBorder="1"/>
    <xf numFmtId="49" fontId="0" fillId="4" borderId="2" xfId="0" applyNumberFormat="1" applyFont="1" applyFill="1" applyBorder="1"/>
    <xf numFmtId="1" fontId="3" fillId="3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/>
    <xf numFmtId="164" fontId="0" fillId="5" borderId="2" xfId="0" applyNumberFormat="1" applyFont="1" applyFill="1" applyBorder="1"/>
    <xf numFmtId="1" fontId="3" fillId="3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/>
    <xf numFmtId="2" fontId="0" fillId="5" borderId="2" xfId="0" applyNumberFormat="1" applyFont="1" applyFill="1" applyBorder="1"/>
    <xf numFmtId="0" fontId="2" fillId="2" borderId="2" xfId="0" applyFont="1" applyFill="1" applyBorder="1"/>
    <xf numFmtId="49" fontId="0" fillId="3" borderId="2" xfId="0" applyNumberFormat="1" applyFont="1" applyFill="1" applyBorder="1"/>
    <xf numFmtId="2" fontId="0" fillId="0" borderId="2" xfId="0" applyNumberFormat="1" applyFont="1" applyFill="1" applyBorder="1"/>
    <xf numFmtId="49" fontId="0" fillId="5" borderId="2" xfId="0" applyNumberFormat="1" applyFont="1" applyFill="1" applyBorder="1"/>
    <xf numFmtId="4" fontId="0" fillId="0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top" wrapText="1"/>
    </xf>
    <xf numFmtId="4" fontId="0" fillId="3" borderId="2" xfId="0" applyNumberFormat="1" applyFont="1" applyFill="1" applyBorder="1"/>
    <xf numFmtId="2" fontId="0" fillId="4" borderId="2" xfId="0" applyNumberFormat="1" applyFont="1" applyFill="1" applyBorder="1"/>
    <xf numFmtId="0" fontId="0" fillId="2" borderId="2" xfId="0" applyFont="1" applyFill="1" applyBorder="1" applyAlignment="1">
      <alignment wrapText="1"/>
    </xf>
    <xf numFmtId="0" fontId="0" fillId="3" borderId="0" xfId="0" applyFill="1"/>
    <xf numFmtId="0" fontId="4" fillId="2" borderId="2" xfId="0" applyFont="1" applyFill="1" applyBorder="1"/>
    <xf numFmtId="0" fontId="5" fillId="2" borderId="2" xfId="0" applyFont="1" applyFill="1" applyBorder="1"/>
    <xf numFmtId="2" fontId="0" fillId="2" borderId="1" xfId="1" applyNumberFormat="1" applyFont="1" applyFill="1" applyBorder="1" applyAlignment="1">
      <alignment horizontal="right"/>
    </xf>
    <xf numFmtId="2" fontId="0" fillId="2" borderId="2" xfId="1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center" vertical="top" wrapText="1"/>
    </xf>
    <xf numFmtId="0" fontId="0" fillId="3" borderId="2" xfId="0" applyFill="1" applyBorder="1"/>
    <xf numFmtId="1" fontId="0" fillId="3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Border="1"/>
    <xf numFmtId="49" fontId="0" fillId="0" borderId="2" xfId="0" applyNumberFormat="1" applyFont="1" applyBorder="1"/>
    <xf numFmtId="2" fontId="0" fillId="3" borderId="2" xfId="0" applyNumberFormat="1" applyFill="1" applyBorder="1"/>
    <xf numFmtId="0" fontId="0" fillId="0" borderId="2" xfId="0" applyFont="1" applyBorder="1"/>
    <xf numFmtId="0" fontId="0" fillId="3" borderId="2" xfId="1" applyFill="1" applyBorder="1"/>
    <xf numFmtId="0" fontId="0" fillId="4" borderId="2" xfId="1" applyFill="1" applyBorder="1"/>
    <xf numFmtId="0" fontId="0" fillId="0" borderId="2" xfId="0" applyBorder="1"/>
    <xf numFmtId="0" fontId="0" fillId="0" borderId="2" xfId="0" applyFont="1" applyBorder="1" applyAlignment="1">
      <alignment wrapText="1"/>
    </xf>
  </cellXfs>
  <cellStyles count="2">
    <cellStyle name="Normal" xfId="0" builtinId="0"/>
    <cellStyle name="Standard 2" xfId="1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zoomScaleNormal="100" workbookViewId="0" topLeftCell="A17">
      <selection activeCell="E22" activeCellId="1" sqref="C2:D54 E22"/>
    </sheetView>
  </sheetViews>
  <sheetFormatPr baseColWidth="10" defaultRowHeight="12.75"/>
  <cols>
    <col min="1" max="1" width="20.710938" customWidth="1"/>
    <col min="2" max="2" width="100.85547" customWidth="1"/>
    <col min="3" max="3" width="40.285156" customWidth="1"/>
    <col min="4" max="4" width="26.855469" customWidth="1"/>
    <col min="5" max="5" width="25.710938" customWidth="1"/>
  </cols>
  <sheetData>
    <row r="1" ht="25.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</row>
    <row r="2">
      <c r="A2" s="5">
        <v>0</v>
      </c>
      <c r="B2" s="6" t="s">
        <v>5</v>
      </c>
      <c r="C2" s="7" t="s">
        <v>6</v>
      </c>
      <c r="D2" s="8"/>
      <c r="E2" s="9"/>
    </row>
    <row r="3">
      <c r="A3" s="5" t="s">
        <v>7</v>
      </c>
      <c r="B3" s="6" t="s">
        <v>8</v>
      </c>
      <c r="C3" s="10" t="s">
        <v>9</v>
      </c>
      <c r="D3" s="8"/>
      <c r="E3" s="9"/>
    </row>
    <row r="4">
      <c r="A4" s="11">
        <v>1</v>
      </c>
      <c r="B4" s="12" t="s">
        <v>10</v>
      </c>
      <c r="C4" s="13">
        <v>6465095</v>
      </c>
      <c r="D4" s="8"/>
      <c r="E4" s="9"/>
    </row>
    <row r="5">
      <c r="A5" s="14">
        <v>2</v>
      </c>
      <c r="B5" s="15" t="s">
        <v>11</v>
      </c>
      <c r="C5" s="16"/>
      <c r="D5" s="8"/>
      <c r="E5" s="9"/>
    </row>
    <row r="6">
      <c r="A6" s="14">
        <v>3</v>
      </c>
      <c r="B6" s="17" t="s">
        <v>12</v>
      </c>
      <c r="C6" s="10" t="s">
        <v>13</v>
      </c>
      <c r="D6" s="8"/>
      <c r="E6" s="9"/>
    </row>
    <row r="7">
      <c r="A7" s="14">
        <v>4</v>
      </c>
      <c r="B7" s="15" t="s">
        <v>14</v>
      </c>
      <c r="C7" s="10" t="s">
        <v>15</v>
      </c>
      <c r="D7" s="8"/>
      <c r="E7" s="9"/>
    </row>
    <row r="8">
      <c r="A8" s="14">
        <v>5</v>
      </c>
      <c r="B8" s="15" t="s">
        <v>16</v>
      </c>
      <c r="C8" s="10" t="s">
        <v>17</v>
      </c>
      <c r="D8" s="8"/>
      <c r="E8" s="9"/>
    </row>
    <row r="9">
      <c r="A9" s="14">
        <v>6</v>
      </c>
      <c r="B9" s="15" t="s">
        <v>18</v>
      </c>
      <c r="C9" s="10">
        <v>1</v>
      </c>
      <c r="D9" s="8"/>
      <c r="E9" s="9"/>
    </row>
    <row r="10">
      <c r="A10" s="14">
        <v>7</v>
      </c>
      <c r="B10" s="15" t="s">
        <v>19</v>
      </c>
      <c r="C10" s="10">
        <v>2</v>
      </c>
      <c r="D10" s="8"/>
      <c r="E10" s="9"/>
    </row>
    <row r="11">
      <c r="A11" s="14">
        <v>8</v>
      </c>
      <c r="B11" s="15" t="s">
        <v>20</v>
      </c>
      <c r="C11" s="10">
        <v>0</v>
      </c>
      <c r="D11" s="8"/>
      <c r="E11" s="9"/>
    </row>
    <row r="12">
      <c r="A12" s="14">
        <v>9</v>
      </c>
      <c r="B12" s="15" t="s">
        <v>21</v>
      </c>
      <c r="C12" s="10" t="s">
        <v>22</v>
      </c>
      <c r="D12" s="8"/>
      <c r="E12" s="9"/>
    </row>
    <row r="13">
      <c r="A13" s="14">
        <v>10</v>
      </c>
      <c r="B13" s="15" t="s">
        <v>23</v>
      </c>
      <c r="C13" s="18"/>
      <c r="D13" s="19">
        <v>100</v>
      </c>
      <c r="E13" s="9"/>
    </row>
    <row r="14">
      <c r="A14" s="14">
        <v>11</v>
      </c>
      <c r="B14" s="15" t="s">
        <v>24</v>
      </c>
      <c r="C14" s="10"/>
      <c r="D14" s="19"/>
      <c r="E14" s="9"/>
    </row>
    <row r="15">
      <c r="A15" s="14">
        <v>12</v>
      </c>
      <c r="B15" s="15" t="s">
        <v>25</v>
      </c>
      <c r="C15" s="10"/>
      <c r="D15" s="19"/>
      <c r="E15" s="9"/>
    </row>
    <row r="16">
      <c r="A16" s="14">
        <v>13</v>
      </c>
      <c r="B16" s="15" t="s">
        <v>26</v>
      </c>
      <c r="C16" s="10" t="s">
        <v>27</v>
      </c>
      <c r="D16" s="8"/>
      <c r="E16" s="9"/>
    </row>
    <row r="17">
      <c r="A17" s="14">
        <v>14</v>
      </c>
      <c r="B17" s="15" t="s">
        <v>28</v>
      </c>
      <c r="C17" s="20"/>
      <c r="D17" s="8"/>
      <c r="E17" s="9"/>
    </row>
    <row r="18">
      <c r="A18" s="14">
        <v>15</v>
      </c>
      <c r="B18" s="15" t="s">
        <v>29</v>
      </c>
      <c r="C18" s="20"/>
      <c r="D18" s="8"/>
      <c r="E18" s="9"/>
    </row>
    <row r="19">
      <c r="A19" s="14">
        <v>16</v>
      </c>
      <c r="B19" s="15" t="s">
        <v>30</v>
      </c>
      <c r="C19" s="10">
        <v>1</v>
      </c>
      <c r="D19" s="8"/>
      <c r="E19" s="9"/>
    </row>
    <row r="20">
      <c r="A20" s="14">
        <v>17</v>
      </c>
      <c r="B20" s="15" t="s">
        <v>31</v>
      </c>
      <c r="C20" s="18"/>
      <c r="D20" s="16"/>
      <c r="E20" s="9"/>
    </row>
    <row r="21">
      <c r="A21" s="14">
        <v>18</v>
      </c>
      <c r="B21" s="15" t="s">
        <v>32</v>
      </c>
      <c r="C21" s="18"/>
      <c r="D21" s="16"/>
      <c r="E21" s="9"/>
    </row>
    <row r="22">
      <c r="A22" s="14">
        <v>19</v>
      </c>
      <c r="B22" s="17" t="s">
        <v>33</v>
      </c>
      <c r="C22" s="18"/>
      <c r="D22" s="8"/>
      <c r="E22" s="21">
        <v>4.96</v>
      </c>
    </row>
    <row r="23">
      <c r="A23" s="22" t="s">
        <v>34</v>
      </c>
      <c r="B23" s="17" t="s">
        <v>35</v>
      </c>
      <c r="C23" s="10" t="s">
        <v>36</v>
      </c>
      <c r="D23" s="8"/>
      <c r="E23" s="23"/>
    </row>
    <row r="24">
      <c r="A24" s="22" t="s">
        <v>37</v>
      </c>
      <c r="B24" s="17" t="s">
        <v>38</v>
      </c>
      <c r="C24" s="18"/>
      <c r="D24" s="24">
        <v>1.52</v>
      </c>
      <c r="E24" s="23"/>
    </row>
    <row r="25">
      <c r="A25" s="14">
        <v>20</v>
      </c>
      <c r="B25" s="25" t="s">
        <v>39</v>
      </c>
      <c r="C25" s="18"/>
      <c r="D25" s="19"/>
      <c r="E25" s="9">
        <f>IF($C$4&gt;0,PRODUCT($C$4,$E$22,D25/100),"")</f>
        <v>0</v>
      </c>
    </row>
    <row r="26">
      <c r="A26" s="14">
        <v>21</v>
      </c>
      <c r="B26" s="25" t="s">
        <v>40</v>
      </c>
      <c r="C26" s="18"/>
      <c r="D26" s="19"/>
      <c r="E26" s="9">
        <f t="shared" ref="E26:E54" si="0">IF($C$4&gt;0,PRODUCT($C$4,$E$22,D26/100),"")</f>
        <v>0</v>
      </c>
    </row>
    <row r="27">
      <c r="A27" s="14">
        <v>22</v>
      </c>
      <c r="B27" s="15" t="s">
        <v>41</v>
      </c>
      <c r="C27" s="18"/>
      <c r="D27" s="19"/>
      <c r="E27" s="9">
        <f t="shared" si="0"/>
        <v>0</v>
      </c>
    </row>
    <row r="28">
      <c r="A28" s="14">
        <v>23</v>
      </c>
      <c r="B28" s="15" t="s">
        <v>42</v>
      </c>
      <c r="C28" s="18"/>
      <c r="D28" s="19">
        <v>-7.97831716492</v>
      </c>
      <c r="E28" s="9">
        <f t="shared" si="0"/>
        <v>-2558396.6892023878</v>
      </c>
      <c r="L28" s="26"/>
    </row>
    <row r="29">
      <c r="A29" s="14">
        <v>24</v>
      </c>
      <c r="B29" s="15" t="s">
        <v>43</v>
      </c>
      <c r="C29" s="18"/>
      <c r="D29" s="19"/>
      <c r="E29" s="9">
        <f t="shared" si="0"/>
        <v>0</v>
      </c>
    </row>
    <row r="30">
      <c r="A30" s="14">
        <v>25</v>
      </c>
      <c r="B30" s="15" t="s">
        <v>44</v>
      </c>
      <c r="C30" s="18"/>
      <c r="D30" s="19"/>
      <c r="E30" s="9">
        <f t="shared" si="0"/>
        <v>0</v>
      </c>
    </row>
    <row r="31">
      <c r="A31" s="14">
        <v>26</v>
      </c>
      <c r="B31" s="15" t="s">
        <v>45</v>
      </c>
      <c r="C31" s="18"/>
      <c r="D31" s="19"/>
      <c r="E31" s="9">
        <f t="shared" si="0"/>
        <v>0</v>
      </c>
    </row>
    <row r="32">
      <c r="A32" s="14" t="s">
        <v>46</v>
      </c>
      <c r="B32" s="15" t="s">
        <v>47</v>
      </c>
      <c r="C32" s="18"/>
      <c r="D32" s="19"/>
      <c r="E32" s="9">
        <f t="shared" si="0"/>
        <v>0</v>
      </c>
    </row>
    <row r="33">
      <c r="A33" s="14" t="s">
        <v>48</v>
      </c>
      <c r="B33" s="15" t="s">
        <v>49</v>
      </c>
      <c r="C33" s="18"/>
      <c r="D33" s="19"/>
      <c r="E33" s="9">
        <f t="shared" si="0"/>
        <v>0</v>
      </c>
    </row>
    <row r="34" ht="25.5">
      <c r="A34" s="14">
        <v>29</v>
      </c>
      <c r="B34" s="25" t="s">
        <v>50</v>
      </c>
      <c r="C34" s="18"/>
      <c r="D34" s="19"/>
      <c r="E34" s="9">
        <f t="shared" si="0"/>
        <v>0</v>
      </c>
    </row>
    <row r="35">
      <c r="A35" s="14">
        <v>30</v>
      </c>
      <c r="B35" s="15" t="s">
        <v>51</v>
      </c>
      <c r="C35" s="18"/>
      <c r="D35" s="19"/>
      <c r="E35" s="9">
        <f t="shared" si="0"/>
        <v>0</v>
      </c>
    </row>
    <row r="36">
      <c r="A36" s="14">
        <v>31</v>
      </c>
      <c r="B36" s="15" t="s">
        <v>52</v>
      </c>
      <c r="C36" s="18"/>
      <c r="D36" s="19">
        <v>107.97831716492023</v>
      </c>
      <c r="E36" s="9">
        <f t="shared" si="0"/>
        <v>34625267.889202461</v>
      </c>
    </row>
    <row r="37">
      <c r="A37" s="14" t="s">
        <v>53</v>
      </c>
      <c r="B37" s="15" t="s">
        <v>54</v>
      </c>
      <c r="C37" s="18"/>
      <c r="D37" s="19">
        <v>107.97647891239794</v>
      </c>
      <c r="E37" s="9">
        <f t="shared" si="0"/>
        <v>34624678.419133812</v>
      </c>
    </row>
    <row r="38">
      <c r="A38" s="14" t="s">
        <v>55</v>
      </c>
      <c r="B38" s="27" t="s">
        <v>56</v>
      </c>
      <c r="C38" s="18"/>
      <c r="D38" s="19"/>
      <c r="E38" s="9"/>
    </row>
    <row r="39">
      <c r="A39" s="14" t="s">
        <v>57</v>
      </c>
      <c r="B39" s="15" t="s">
        <v>58</v>
      </c>
      <c r="C39" s="18"/>
      <c r="D39" s="19">
        <v>0.0018382525222986614</v>
      </c>
      <c r="E39" s="9">
        <f t="shared" si="0"/>
        <v>589.47006865626304</v>
      </c>
    </row>
    <row r="40">
      <c r="A40" s="14" t="s">
        <v>59</v>
      </c>
      <c r="B40" s="27" t="s">
        <v>56</v>
      </c>
      <c r="C40" s="18"/>
      <c r="D40" s="19"/>
      <c r="E40" s="9"/>
    </row>
    <row r="41">
      <c r="A41" s="14" t="s">
        <v>60</v>
      </c>
      <c r="B41" s="15" t="s">
        <v>61</v>
      </c>
      <c r="C41" s="18"/>
      <c r="D41" s="19"/>
      <c r="E41" s="9">
        <f t="shared" si="0"/>
        <v>0</v>
      </c>
    </row>
    <row r="42">
      <c r="A42" s="14" t="s">
        <v>62</v>
      </c>
      <c r="B42" s="28" t="s">
        <v>56</v>
      </c>
      <c r="C42" s="18"/>
      <c r="D42" s="19"/>
      <c r="E42" s="9"/>
    </row>
    <row r="43" ht="13.15" customHeight="1">
      <c r="A43" s="14" t="s">
        <v>63</v>
      </c>
      <c r="B43" s="15" t="s">
        <v>64</v>
      </c>
      <c r="C43" s="18"/>
      <c r="D43" s="19"/>
      <c r="E43" s="9">
        <f t="shared" si="0"/>
        <v>0</v>
      </c>
    </row>
    <row r="44" ht="13.15" customHeight="1">
      <c r="A44" s="14" t="s">
        <v>65</v>
      </c>
      <c r="B44" s="28" t="s">
        <v>56</v>
      </c>
      <c r="C44" s="18"/>
      <c r="D44" s="19"/>
      <c r="E44" s="9"/>
    </row>
    <row r="45">
      <c r="A45" s="14" t="s">
        <v>66</v>
      </c>
      <c r="B45" s="15" t="s">
        <v>67</v>
      </c>
      <c r="C45" s="18"/>
      <c r="D45" s="19"/>
      <c r="E45" s="9">
        <f t="shared" si="0"/>
        <v>0</v>
      </c>
    </row>
    <row r="46">
      <c r="A46" s="14" t="s">
        <v>68</v>
      </c>
      <c r="B46" s="28" t="s">
        <v>56</v>
      </c>
      <c r="C46" s="18"/>
      <c r="D46" s="19"/>
      <c r="E46" s="9"/>
    </row>
    <row r="47">
      <c r="A47" s="14" t="s">
        <v>69</v>
      </c>
      <c r="B47" s="15" t="s">
        <v>70</v>
      </c>
      <c r="C47" s="18"/>
      <c r="D47" s="19"/>
      <c r="E47" s="9">
        <f t="shared" si="0"/>
        <v>0</v>
      </c>
    </row>
    <row r="48">
      <c r="A48" s="14">
        <v>38</v>
      </c>
      <c r="B48" s="15" t="s">
        <v>71</v>
      </c>
      <c r="C48" s="18"/>
      <c r="D48" s="19"/>
      <c r="E48" s="9">
        <f t="shared" si="0"/>
        <v>0</v>
      </c>
    </row>
    <row r="49">
      <c r="A49" s="14" t="s">
        <v>72</v>
      </c>
      <c r="B49" s="15" t="s">
        <v>73</v>
      </c>
      <c r="C49" s="18"/>
      <c r="D49" s="19"/>
      <c r="E49" s="9">
        <f t="shared" si="0"/>
        <v>0</v>
      </c>
    </row>
    <row r="50" ht="25.5">
      <c r="A50" s="14">
        <v>40</v>
      </c>
      <c r="B50" s="25" t="s">
        <v>74</v>
      </c>
      <c r="C50" s="18"/>
      <c r="D50" s="19"/>
      <c r="E50" s="9">
        <f t="shared" si="0"/>
        <v>0</v>
      </c>
    </row>
    <row r="51">
      <c r="A51" s="14" t="s">
        <v>75</v>
      </c>
      <c r="B51" s="25" t="s">
        <v>76</v>
      </c>
      <c r="C51" s="18"/>
      <c r="D51" s="19"/>
      <c r="E51" s="9">
        <f t="shared" si="0"/>
        <v>0</v>
      </c>
    </row>
    <row r="52">
      <c r="A52" s="14" t="s">
        <v>77</v>
      </c>
      <c r="B52" s="25" t="s">
        <v>78</v>
      </c>
      <c r="C52" s="18"/>
      <c r="D52" s="19"/>
      <c r="E52" s="9">
        <f t="shared" si="0"/>
        <v>0</v>
      </c>
    </row>
    <row r="53">
      <c r="A53" s="14" t="s">
        <v>79</v>
      </c>
      <c r="B53" s="15" t="s">
        <v>80</v>
      </c>
      <c r="C53" s="18"/>
      <c r="D53" s="19"/>
      <c r="E53" s="9">
        <f t="shared" si="0"/>
        <v>0</v>
      </c>
    </row>
    <row r="54">
      <c r="A54" s="14">
        <v>44</v>
      </c>
      <c r="B54" s="15" t="s">
        <v>81</v>
      </c>
      <c r="C54" s="18"/>
      <c r="D54" s="19"/>
      <c r="E54" s="9">
        <f t="shared" si="0"/>
        <v>0</v>
      </c>
    </row>
    <row r="55">
      <c r="A55" s="22" t="s">
        <v>82</v>
      </c>
      <c r="B55" s="15" t="s">
        <v>83</v>
      </c>
      <c r="C55" s="18"/>
      <c r="D55" s="29">
        <f>SUM(D25:D31,D34:D36,D48,D50,D54)</f>
        <v>100.00000000000023</v>
      </c>
      <c r="E55" s="9"/>
    </row>
    <row r="56" ht="25.5">
      <c r="A56" s="22" t="s">
        <v>84</v>
      </c>
      <c r="B56" s="25" t="s">
        <v>85</v>
      </c>
      <c r="C56" s="18"/>
      <c r="D56" s="30">
        <f>IF(D13&gt;0,D13-100,"")</f>
        <v>0</v>
      </c>
      <c r="E56" s="9">
        <f t="shared" ref="E56" si="1">IF($C$4&gt;0,PRODUCT($C$4,$E$22,D56/100),"")</f>
        <v>0</v>
      </c>
    </row>
  </sheetData>
  <autoFilter ref="A1:E1"/>
  <pageMargins left="0.25" right="0.25" top="0.75" bottom="0.75" header="0.3" footer="0.3"/>
  <pageSetup r:id="rId1" paperSize="9" orientation="portrait" horizontalDpi="1200" verticalDpi="1200" scale="33" fitToHeight="0"/>
  <headerFooter>
    <oddFooter>&amp;C&amp;1#&amp;"Arial"&amp;10&amp;K000000Internal</oddFooter>
  </headerFooter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zoomScale="90" zoomScaleNormal="90" workbookViewId="0">
      <selection activeCell="B2" sqref="B2:L20"/>
    </sheetView>
  </sheetViews>
  <sheetFormatPr baseColWidth="10" defaultRowHeight="12.75"/>
  <cols>
    <col min="1" max="1" width="9" bestFit="1" customWidth="1"/>
    <col min="2" max="2" width="62" customWidth="1"/>
    <col min="3" max="3" width="30.285156" customWidth="1"/>
    <col min="4" max="4" width="37" customWidth="1"/>
    <col min="5" max="5" width="29.570312" customWidth="1"/>
    <col min="6" max="6" width="32.570312" customWidth="1"/>
    <col min="7" max="7" width="38.140625" customWidth="1"/>
    <col min="8" max="8" width="47.285156" customWidth="1"/>
    <col min="9" max="9" width="77.71094" customWidth="1"/>
    <col min="10" max="10" width="45.42578" customWidth="1"/>
    <col min="11" max="11" width="35.140625" customWidth="1"/>
    <col min="12" max="12" width="61.570312" customWidth="1"/>
  </cols>
  <sheetData>
    <row r="1" ht="190.15" customHeight="1">
      <c r="A1" s="1" t="s">
        <v>0</v>
      </c>
      <c r="B1" s="2" t="s">
        <v>86</v>
      </c>
      <c r="C1" s="3" t="s">
        <v>2</v>
      </c>
      <c r="D1" s="3" t="s">
        <v>87</v>
      </c>
      <c r="E1" s="3" t="s">
        <v>88</v>
      </c>
      <c r="F1" s="3" t="s">
        <v>89</v>
      </c>
      <c r="G1" s="3" t="s">
        <v>90</v>
      </c>
      <c r="H1" s="3" t="s">
        <v>91</v>
      </c>
      <c r="I1" s="3" t="s">
        <v>92</v>
      </c>
      <c r="J1" s="3" t="s">
        <v>93</v>
      </c>
      <c r="K1" s="3" t="s">
        <v>94</v>
      </c>
      <c r="L1" s="3" t="s">
        <v>95</v>
      </c>
    </row>
    <row r="2">
      <c r="A2" s="31" t="s">
        <v>96</v>
      </c>
      <c r="B2" s="12" t="s">
        <v>5</v>
      </c>
      <c r="C2" s="10" t="s">
        <v>6</v>
      </c>
      <c r="D2" s="9" t="s">
        <v>97</v>
      </c>
      <c r="E2" s="32"/>
      <c r="F2" s="32"/>
      <c r="G2" s="32"/>
      <c r="H2" s="32"/>
      <c r="I2" s="32"/>
      <c r="J2" s="32"/>
      <c r="K2" s="32"/>
      <c r="L2" s="32"/>
    </row>
    <row r="3">
      <c r="A3" s="31" t="s">
        <v>98</v>
      </c>
      <c r="B3" s="12" t="s">
        <v>8</v>
      </c>
      <c r="C3" s="10" t="s">
        <v>9</v>
      </c>
      <c r="D3" s="9"/>
      <c r="E3" s="32"/>
      <c r="F3" s="32"/>
      <c r="G3" s="32"/>
      <c r="H3" s="32"/>
      <c r="I3" s="32"/>
      <c r="J3" s="32"/>
      <c r="K3" s="32"/>
      <c r="L3" s="32"/>
    </row>
    <row r="4">
      <c r="A4" s="31" t="s">
        <v>99</v>
      </c>
      <c r="B4" s="12" t="s">
        <v>10</v>
      </c>
      <c r="C4" s="16">
        <v>6465095</v>
      </c>
      <c r="D4" s="9"/>
      <c r="E4" s="32"/>
      <c r="F4" s="32"/>
      <c r="G4" s="32"/>
      <c r="H4" s="32"/>
      <c r="I4" s="32"/>
      <c r="J4" s="32"/>
      <c r="K4" s="32"/>
      <c r="L4" s="32"/>
    </row>
    <row r="5">
      <c r="A5" s="33" t="s">
        <v>100</v>
      </c>
      <c r="B5" s="15" t="s">
        <v>11</v>
      </c>
      <c r="C5" s="16"/>
      <c r="D5" s="9"/>
      <c r="E5" s="32"/>
      <c r="F5" s="32"/>
      <c r="G5" s="32"/>
      <c r="H5" s="32"/>
      <c r="I5" s="32"/>
      <c r="J5" s="32"/>
      <c r="K5" s="32"/>
      <c r="L5" s="32"/>
    </row>
    <row r="6">
      <c r="A6" s="33" t="s">
        <v>101</v>
      </c>
      <c r="B6" s="15" t="s">
        <v>12</v>
      </c>
      <c r="C6" s="10" t="s">
        <v>13</v>
      </c>
      <c r="D6" s="9"/>
      <c r="E6" s="32"/>
      <c r="F6" s="32"/>
      <c r="G6" s="32"/>
      <c r="H6" s="32"/>
      <c r="I6" s="32"/>
      <c r="J6" s="32"/>
      <c r="K6" s="32"/>
      <c r="L6" s="32"/>
    </row>
    <row r="7">
      <c r="A7" s="33" t="s">
        <v>102</v>
      </c>
      <c r="B7" s="15" t="s">
        <v>14</v>
      </c>
      <c r="C7" s="10" t="s">
        <v>15</v>
      </c>
      <c r="D7" s="9"/>
      <c r="E7" s="32"/>
      <c r="F7" s="32"/>
      <c r="G7" s="32"/>
      <c r="H7" s="32"/>
      <c r="I7" s="32"/>
      <c r="J7" s="32"/>
      <c r="K7" s="32"/>
      <c r="L7" s="32"/>
    </row>
    <row r="8">
      <c r="A8" s="33" t="s">
        <v>103</v>
      </c>
      <c r="B8" s="15" t="s">
        <v>16</v>
      </c>
      <c r="C8" s="10" t="s">
        <v>17</v>
      </c>
      <c r="D8" s="9"/>
      <c r="E8" s="32"/>
      <c r="F8" s="32"/>
      <c r="G8" s="32"/>
      <c r="H8" s="32"/>
      <c r="I8" s="32"/>
      <c r="J8" s="32"/>
      <c r="K8" s="32"/>
      <c r="L8" s="32"/>
    </row>
    <row r="9">
      <c r="A9" s="33" t="s">
        <v>104</v>
      </c>
      <c r="B9" s="15" t="s">
        <v>33</v>
      </c>
      <c r="C9" s="18"/>
      <c r="D9" s="34">
        <v>4.96</v>
      </c>
      <c r="E9" s="32"/>
      <c r="F9" s="32"/>
      <c r="G9" s="32"/>
      <c r="H9" s="32"/>
      <c r="I9" s="32"/>
      <c r="J9" s="32"/>
      <c r="K9" s="32"/>
      <c r="L9" s="32"/>
    </row>
    <row r="10">
      <c r="A10" s="33" t="s">
        <v>105</v>
      </c>
      <c r="B10" s="15" t="s">
        <v>106</v>
      </c>
      <c r="C10" s="35" t="s">
        <v>36</v>
      </c>
      <c r="D10" s="8"/>
      <c r="E10" s="36"/>
      <c r="F10" s="36"/>
      <c r="G10" s="36"/>
      <c r="H10" s="36"/>
      <c r="I10" s="36"/>
      <c r="J10" s="36"/>
      <c r="K10" s="36"/>
      <c r="L10" s="36"/>
    </row>
    <row r="11">
      <c r="A11" s="33">
        <v>1</v>
      </c>
      <c r="B11" s="37" t="s">
        <v>107</v>
      </c>
      <c r="C11" s="18"/>
      <c r="D11" s="38">
        <f>IF($C$4&gt;0,PRODUCT($C$4,$C$5,H11/100),"")</f>
        <v>3195603.6657817145</v>
      </c>
      <c r="E11" s="39" t="s">
        <v>108</v>
      </c>
      <c r="F11" s="40" t="s">
        <v>109</v>
      </c>
      <c r="G11" s="40" t="s">
        <v>110</v>
      </c>
      <c r="H11" s="40">
        <v>49.42856471222332</v>
      </c>
      <c r="I11" s="40">
        <v>0</v>
      </c>
      <c r="J11" s="40">
        <v>0</v>
      </c>
      <c r="K11" s="40">
        <v>49.42856471222332</v>
      </c>
      <c r="L11" s="40">
        <v>0</v>
      </c>
    </row>
    <row r="12">
      <c r="A12" s="33">
        <v>2</v>
      </c>
      <c r="B12" s="41" t="s">
        <v>111</v>
      </c>
      <c r="C12" s="18"/>
      <c r="D12" s="38">
        <f t="shared" ref="D12:D20" si="0">IF($C$4&gt;0,PRODUCT($C$4,$C$5,H12/100),"")</f>
        <v>1487129.8650024207</v>
      </c>
      <c r="E12" s="39" t="s">
        <v>112</v>
      </c>
      <c r="F12" s="40" t="s">
        <v>113</v>
      </c>
      <c r="G12" s="40" t="s">
        <v>114</v>
      </c>
      <c r="H12" s="40">
        <v>23.002444124988429</v>
      </c>
      <c r="I12" s="40">
        <v>0</v>
      </c>
      <c r="J12" s="40">
        <v>0</v>
      </c>
      <c r="K12" s="40">
        <v>23.002444124988429</v>
      </c>
      <c r="L12" s="40">
        <v>0</v>
      </c>
    </row>
    <row r="13">
      <c r="A13" s="33">
        <v>3</v>
      </c>
      <c r="B13" s="41" t="s">
        <v>115</v>
      </c>
      <c r="C13" s="18"/>
      <c r="D13" s="38">
        <f t="shared" si="0"/>
        <v>1159924.4042381297</v>
      </c>
      <c r="E13" s="39" t="s">
        <v>116</v>
      </c>
      <c r="F13" s="40" t="s">
        <v>117</v>
      </c>
      <c r="G13" s="40" t="s">
        <v>118</v>
      </c>
      <c r="H13" s="40">
        <v>17.941335807720222</v>
      </c>
      <c r="I13" s="40">
        <v>0</v>
      </c>
      <c r="J13" s="40">
        <v>0</v>
      </c>
      <c r="K13" s="40">
        <v>17.941335807720222</v>
      </c>
      <c r="L13" s="40">
        <v>0</v>
      </c>
    </row>
    <row r="14">
      <c r="A14" s="33">
        <v>4</v>
      </c>
      <c r="B14" s="37" t="s">
        <v>119</v>
      </c>
      <c r="C14" s="18"/>
      <c r="D14" s="38">
        <f t="shared" si="0"/>
        <v>1138124.0043192285</v>
      </c>
      <c r="E14" s="39" t="s">
        <v>120</v>
      </c>
      <c r="F14" s="40" t="s">
        <v>121</v>
      </c>
      <c r="G14" s="40" t="s">
        <v>122</v>
      </c>
      <c r="H14" s="40">
        <v>17.604134267465959</v>
      </c>
      <c r="I14" s="40">
        <v>0</v>
      </c>
      <c r="J14" s="40">
        <v>0</v>
      </c>
      <c r="K14" s="40">
        <v>17.604134267465959</v>
      </c>
      <c r="L14" s="40">
        <v>0</v>
      </c>
    </row>
    <row r="15">
      <c r="A15" s="33">
        <v>5</v>
      </c>
      <c r="B15" s="37" t="s">
        <v>123</v>
      </c>
      <c r="C15" s="18"/>
      <c r="D15" s="38">
        <f t="shared" si="0"/>
        <v>118.84477190650465</v>
      </c>
      <c r="E15" s="39" t="s">
        <v>124</v>
      </c>
      <c r="F15" s="40" t="s">
        <v>125</v>
      </c>
      <c r="G15" s="40" t="s">
        <v>126</v>
      </c>
      <c r="H15" s="40">
        <v>0.0018382525222986614</v>
      </c>
      <c r="I15" s="40">
        <v>0</v>
      </c>
      <c r="J15" s="40">
        <v>0</v>
      </c>
      <c r="K15" s="40">
        <v>0.0018382525222986614</v>
      </c>
      <c r="L15" s="40">
        <v>0</v>
      </c>
    </row>
    <row r="16">
      <c r="A16" s="33">
        <v>6</v>
      </c>
      <c r="B16" s="37"/>
      <c r="C16" s="18"/>
      <c r="D16" s="38">
        <f t="shared" si="0"/>
        <v>0</v>
      </c>
      <c r="E16" s="39"/>
      <c r="F16" s="40"/>
      <c r="G16" s="40"/>
      <c r="H16" s="40"/>
      <c r="I16" s="40"/>
      <c r="J16" s="40"/>
      <c r="K16" s="40"/>
      <c r="L16" s="40"/>
    </row>
    <row r="17">
      <c r="A17" s="33">
        <v>7</v>
      </c>
      <c r="B17" s="37"/>
      <c r="C17" s="18"/>
      <c r="D17" s="38">
        <f t="shared" si="0"/>
        <v>0</v>
      </c>
      <c r="E17" s="39"/>
      <c r="F17" s="40"/>
      <c r="G17" s="40"/>
      <c r="H17" s="40"/>
      <c r="I17" s="40"/>
      <c r="J17" s="40"/>
      <c r="K17" s="40"/>
      <c r="L17" s="40"/>
    </row>
    <row r="18">
      <c r="A18" s="33">
        <v>8</v>
      </c>
      <c r="B18" s="37"/>
      <c r="C18" s="18"/>
      <c r="D18" s="38">
        <f t="shared" si="0"/>
        <v>0</v>
      </c>
      <c r="E18" s="39"/>
      <c r="F18" s="40"/>
      <c r="G18" s="40"/>
      <c r="H18" s="40"/>
      <c r="I18" s="40"/>
      <c r="J18" s="40"/>
      <c r="K18" s="40"/>
      <c r="L18" s="40"/>
    </row>
    <row r="19">
      <c r="A19" s="33">
        <v>9</v>
      </c>
      <c r="B19" s="37"/>
      <c r="C19" s="18"/>
      <c r="D19" s="38">
        <f t="shared" si="0"/>
        <v>0</v>
      </c>
      <c r="E19" s="39"/>
      <c r="F19" s="40"/>
      <c r="G19" s="40"/>
      <c r="H19" s="40"/>
      <c r="I19" s="40"/>
      <c r="J19" s="40"/>
      <c r="K19" s="40"/>
      <c r="L19" s="40"/>
    </row>
    <row r="20">
      <c r="A20" s="33">
        <v>10</v>
      </c>
      <c r="B20" s="37"/>
      <c r="C20" s="18"/>
      <c r="D20" s="38">
        <f t="shared" si="0"/>
        <v>0</v>
      </c>
      <c r="E20" s="39"/>
      <c r="F20" s="40"/>
      <c r="G20" s="40"/>
      <c r="H20" s="40"/>
      <c r="I20" s="40"/>
      <c r="J20" s="40"/>
      <c r="K20" s="40"/>
      <c r="L20" s="40"/>
    </row>
  </sheetData>
  <pageMargins left="0.7" right="0.7" top="0.7875" bottom="0.7875" header="0.3" footer="0.3"/>
  <pageSetup r:id="rId1" paperSize="9" orientation="portrait"/>
  <headerFooter>
    <oddFooter>&amp;C&amp;1#&amp;"Arial"&amp;10&amp;K000000Internal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Version>22.0001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2021-08-19T09:11:26Z</cp:lastPrinted>
  <dcterms:created xsi:type="dcterms:W3CDTF">2002-12-03T18:20:38Z</dcterms:created>
  <dcterms:modified xsi:type="dcterms:W3CDTF">2023-01-13T14:55:00Z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11d2ef4-471a-450b-b804-da016b8121de_Enabled">
    <vt:lpwstr>true</vt:lpwstr>
  </property>
  <property fmtid="{D5CDD505-2E9C-101B-9397-08002B2CF9AE}" pid="3" name="MSIP_Label_511d2ef4-471a-450b-b804-da016b8121de_SetDate">
    <vt:lpwstr>2022-05-04T08:35:31Z</vt:lpwstr>
  </property>
  <property fmtid="{D5CDD505-2E9C-101B-9397-08002B2CF9AE}" pid="4" name="MSIP_Label_511d2ef4-471a-450b-b804-da016b8121de_Method">
    <vt:lpwstr>Standard</vt:lpwstr>
  </property>
  <property fmtid="{D5CDD505-2E9C-101B-9397-08002B2CF9AE}" pid="5" name="MSIP_Label_511d2ef4-471a-450b-b804-da016b8121de_Name">
    <vt:lpwstr>511d2ef4-471a-450b-b804-da016b8121de</vt:lpwstr>
  </property>
  <property fmtid="{D5CDD505-2E9C-101B-9397-08002B2CF9AE}" pid="6" name="MSIP_Label_511d2ef4-471a-450b-b804-da016b8121de_SiteId">
    <vt:lpwstr>a1eacbd5-fb0e-46f1-81e3-4965ea8e45bb</vt:lpwstr>
  </property>
  <property fmtid="{D5CDD505-2E9C-101B-9397-08002B2CF9AE}" pid="7" name="MSIP_Label_511d2ef4-471a-450b-b804-da016b8121de_ActionId">
    <vt:lpwstr>7736cded-10bf-48be-af80-da406f20d31b</vt:lpwstr>
  </property>
  <property fmtid="{D5CDD505-2E9C-101B-9397-08002B2CF9AE}" pid="8" name="MSIP_Label_511d2ef4-471a-450b-b804-da016b8121de_ContentBits">
    <vt:lpwstr>2</vt:lpwstr>
  </property>
</Properties>
</file>